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akit Akış Tablosu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<sst xmlns="http://schemas.openxmlformats.org/spreadsheetml/2006/main" count="86" uniqueCount="76">
  <si>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NAKİT AKIŞLARI</t>
  </si>
  <si>
    <t>2016 YILI</t>
  </si>
  <si>
    <t>2017 YILI</t>
  </si>
  <si>
    <t>2018 YILI</t>
  </si>
  <si>
    <t xml:space="preserve">        FAALİYETLERDEN KAYNAKLANAN NAKİT AKIŞLARI</t>
  </si>
  <si>
    <t>A-) Faaliyetlerden Sağlanan Nakit Girişleri</t>
  </si>
  <si>
    <t xml:space="preserve">       Vergi Gelirleri</t>
  </si>
  <si>
    <t xml:space="preserve">       Teşebbüs ve Mülkiyet Gelirleri</t>
  </si>
  <si>
    <t xml:space="preserve">       Alınan Bağış ve Yardımlar</t>
  </si>
  <si>
    <t xml:space="preserve">       Faizler, Cezalar, Paylar</t>
  </si>
  <si>
    <t xml:space="preserve">       Menkul Kıymet ve Varlık Gelirleri</t>
  </si>
  <si>
    <t>B-) Faaliyetlerden Kaynaklanan Nakit Çıkışları</t>
  </si>
  <si>
    <t xml:space="preserve">        Personel Giderleri</t>
  </si>
  <si>
    <t xml:space="preserve">        Sosyal Güvenlik Kurumlarına Devlet Primleri</t>
  </si>
  <si>
    <t xml:space="preserve">        Mal ve Hizmet Giderleri</t>
  </si>
  <si>
    <t xml:space="preserve">        Faiz Giderleri</t>
  </si>
  <si>
    <t xml:space="preserve">        Cari Transferler</t>
  </si>
  <si>
    <t xml:space="preserve">        Sermaye Transferleri</t>
  </si>
  <si>
    <t xml:space="preserve">        Proje Kapsamında Yapılan Cari Giderler</t>
  </si>
  <si>
    <t xml:space="preserve">        Diğer Giderler</t>
  </si>
  <si>
    <t>C-) Ön Ödemelerden Kaynaklanan Nakit Akışları</t>
  </si>
  <si>
    <t>D-) Faaliyetlerden Sağlanan Net Nakit Akışı (A-B-C)</t>
  </si>
  <si>
    <t xml:space="preserve">       YATIRIMLARDAN KAYNAKLANAN NAKİT AKIŞLARI</t>
  </si>
  <si>
    <t>E-) Mali ve Mali Olmayan Varlık Satışlarından Kaynaklanan Nakit Girişleri</t>
  </si>
  <si>
    <t xml:space="preserve">       Stok Satışlarından Kaynaklanan Nakit Girişleri</t>
  </si>
  <si>
    <t xml:space="preserve">       Maddi Duran Varlık Satışlarından Kaynaklanan Nakit Girişleri</t>
  </si>
  <si>
    <t xml:space="preserve">            Arazi ve Arsalar </t>
  </si>
  <si>
    <t xml:space="preserve">            Yeraltı ve Yerüstü Düzenleri </t>
  </si>
  <si>
    <t xml:space="preserve">            Binalar </t>
  </si>
  <si>
    <t xml:space="preserve">            Tesis, Makine ve Cihazlar </t>
  </si>
  <si>
    <t xml:space="preserve">            Taşıtlar </t>
  </si>
  <si>
    <t xml:space="preserve">            Demirbaşlar </t>
  </si>
  <si>
    <t xml:space="preserve">            Hizmet İmtiyaz Varlıkları </t>
  </si>
  <si>
    <t xml:space="preserve">            Yapılmakta Olan Yatırımlar </t>
  </si>
  <si>
    <t xml:space="preserve">            Yatırım Avansları </t>
  </si>
  <si>
    <t xml:space="preserve">            Elden Çıkarlacak Stoklar ve Maddi Duran Varlıklar </t>
  </si>
  <si>
    <t xml:space="preserve">       Mali Varlık Satışlarından Kaynaklanan Nakit Girişleri</t>
  </si>
  <si>
    <t xml:space="preserve">       Maddi Olmayan Duran Varlık Satışlarından Kaynaklanan Nakit Girişleri</t>
  </si>
  <si>
    <t>F-) Mali ve Mali Olmayan Varlık Alımlarından Kaynaklanan Nakit Çıkışları</t>
  </si>
  <si>
    <t xml:space="preserve">       Stok Alımlarından Kaynaklanan Nakit Çıkışları</t>
  </si>
  <si>
    <t xml:space="preserve">       Maddi Duran Varlık Alımlarından Kaynaklanan Nakit Çıkışları</t>
  </si>
  <si>
    <t xml:space="preserve">       Mali Varlık Alımlarından Kaynaklanan Nakit Çıkışları</t>
  </si>
  <si>
    <t xml:space="preserve">       Maddi Olmayan Duran Varlık Alımlarından Kaynaklanan Nakit Çıkışları</t>
  </si>
  <si>
    <t>G-) Yatırımlardan Sağlanan Net Nakit Akışı (E-F)</t>
  </si>
  <si>
    <t xml:space="preserve">       H-) NAKİT AÇIK/FAZLASI (D+G)</t>
  </si>
  <si>
    <t xml:space="preserve">       FİNANSMAN FAALİYETLERİNDEN KAYNAKLANAN NAKİT AKIŞLARI</t>
  </si>
  <si>
    <t>I-) Net Mali Varlık Ediniminden Kaynaklanan Nakit Akışları</t>
  </si>
  <si>
    <t xml:space="preserve">       Menkul Kıymet ve Varlıklardan Kaynaklanan Nakit Akışları</t>
  </si>
  <si>
    <t xml:space="preserve">       Kurum Alacaklarından Kaynaklanan Nakit Akışları</t>
  </si>
  <si>
    <t xml:space="preserve">       Diğer Varlık Edinimlerinden Kaynaklanan Nakit Akışları</t>
  </si>
  <si>
    <t>J-) Net Borçlanmadan Kaynaklanan Nakit Akışları</t>
  </si>
  <si>
    <t xml:space="preserve">       Mali Borçlanmadan Kaynaklanan Nakit Akışları</t>
  </si>
  <si>
    <t xml:space="preserve">            Para Piyasası Nakit İşlemleri Borçları</t>
  </si>
  <si>
    <t xml:space="preserve">            Kamu İdarelerine Mali Borçlar </t>
  </si>
  <si>
    <t xml:space="preserve">            Tahviller</t>
  </si>
  <si>
    <t xml:space="preserve">            Bonolar</t>
  </si>
  <si>
    <t xml:space="preserve">            Diğer İç Mali Borçlar</t>
  </si>
  <si>
    <t xml:space="preserve">            Dış Mali Borçlar</t>
  </si>
  <si>
    <t xml:space="preserve">       Diğer Yükümlülüklerden Kaynaklanan Nakit Akışları</t>
  </si>
  <si>
    <t>K-) Finansman Faaliyetlerinden Kaynaklanan Net Nakit Akışları (J-I)</t>
  </si>
  <si>
    <t xml:space="preserve">       L-) NAKİT STOĞUNDAKİ NET DEĞİŞİM (H+K)</t>
  </si>
  <si>
    <t xml:space="preserve">       İSTATİSTİKSEL HATA (L-M)</t>
  </si>
  <si>
    <t xml:space="preserve">       M-) HAZIR DEĞERLER NAKİT DEĞİŞİMİ   </t>
  </si>
  <si>
    <t xml:space="preserve">        Kasa </t>
  </si>
  <si>
    <t xml:space="preserve">        Alınan Çekler </t>
  </si>
  <si>
    <t xml:space="preserve">        Banka </t>
  </si>
  <si>
    <t xml:space="preserve">        Verilen �ekler ve G�nderme Emirleri </t>
  </si>
  <si>
    <t xml:space="preserve">        Proje Özel Hesabı</t>
  </si>
  <si>
    <t xml:space="preserve">        D�viz </t>
  </si>
  <si>
    <t xml:space="preserve">        D�viz G�nderme Emirleri </t>
  </si>
  <si>
    <t xml:space="preserve">        El�ilik ve Konsolosluklar Nezdindeki Paralar </t>
  </si>
  <si>
    <t xml:space="preserve">        Diğer Hazır Değerler </t>
  </si>
  <si>
    <t xml:space="preserve">        Banka Kredi Kartlarından Alacaklar </t>
  </si>
  <si>
    <t>Hazır değerler nakit değişimi 2016 yılı için; dönem başı 573.867.702,11TL, dönem sonu 7.241.554.199,29TL olup yıl içindeki nakit değişimi 6.667.686.497,18 TL tutarındadır.</t>
  </si>
  <si>
    <t>Hazır değerler grubunda yer alan hesaplar kur farklarında yaşanan değişimler sonucu 728.535,49TL olumlu etkilenmiştir.</t>
  </si>
  <si>
    <t>2016 Yılı Nakit Akış Tablosu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</si>
</sst>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#,##0.0"/>
  </numFmts>
  <fonts count="39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21" borderId="6" applyNumberFormat="0" applyAlignment="0" applyProtection="0"/>
    <xf numFmtId="0" fontId="33" fillId="23" borderId="7" applyNumberFormat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6" borderId="8" applyNumberFormat="0" applyFont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0" fillId="37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40" borderId="10" xfId="0" applyFont="1" applyFill="1" applyBorder="1" applyAlignment="1">
      <alignment/>
    </xf>
    <xf numFmtId="0" fontId="2" fillId="38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/>
    </xf>
    <xf numFmtId="176" fontId="4" fillId="40" borderId="14" xfId="0" applyNumberFormat="1" applyFont="1" applyFill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39" borderId="14" xfId="0" applyNumberFormat="1" applyFont="1" applyFill="1" applyBorder="1" applyAlignment="1">
      <alignment/>
    </xf>
    <xf numFmtId="176" fontId="4" fillId="40" borderId="13" xfId="0" applyNumberFormat="1" applyFont="1" applyFill="1" applyBorder="1" applyAlignment="1">
      <alignment/>
    </xf>
    <xf numFmtId="176" fontId="3" fillId="0" borderId="15" xfId="0" applyNumberFormat="1" applyFont="1" applyBorder="1" applyAlignment="1">
      <alignment/>
    </xf>
    <xf numFmtId="0" fontId="2" fillId="38" borderId="16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/>
    </xf>
    <xf numFmtId="176" fontId="4" fillId="40" borderId="0" xfId="0" applyNumberFormat="1" applyFont="1" applyFill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39" borderId="0" xfId="0" applyNumberFormat="1" applyFont="1" applyFill="1" applyBorder="1" applyAlignment="1">
      <alignment/>
    </xf>
    <xf numFmtId="176" fontId="4" fillId="40" borderId="16" xfId="0" applyNumberFormat="1" applyFont="1" applyFill="1" applyBorder="1" applyAlignment="1">
      <alignment/>
    </xf>
    <xf numFmtId="176" fontId="3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76" fontId="4" fillId="40" borderId="18" xfId="0" applyNumberFormat="1" applyFont="1" applyFill="1" applyBorder="1" applyAlignment="1">
      <alignment/>
    </xf>
    <xf numFmtId="0" fontId="2" fillId="38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/>
    </xf>
    <xf numFmtId="176" fontId="4" fillId="40" borderId="21" xfId="0" applyNumberFormat="1" applyFont="1" applyFill="1" applyBorder="1" applyAlignment="1">
      <alignment/>
    </xf>
    <xf numFmtId="176" fontId="3" fillId="39" borderId="21" xfId="0" applyNumberFormat="1" applyFont="1" applyFill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4" fillId="40" borderId="19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176" fontId="3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5"/>
  <sheetViews>
    <sheetView tabSelected="1" zoomScalePageLayoutView="0" workbookViewId="0" topLeftCell="A1">
      <selection activeCell="E60" sqref="E60"/>
    </sheetView>
  </sheetViews>
  <sheetFormatPr defaultColWidth="9.140625" defaultRowHeight="15" customHeight="1"/>
  <cols>
    <col min="1" max="1" width="72.8515625" style="1" bestFit="1" customWidth="1"/>
    <col min="2" max="2" width="31.8515625" style="1" bestFit="1" customWidth="1"/>
    <col min="3" max="4" width="31.8515625" style="1" hidden="1" customWidth="1"/>
    <col min="5" max="5" width="25.7109375" style="1" customWidth="1"/>
    <col min="6" max="6" width="15.421875" style="1" customWidth="1"/>
    <col min="7" max="7" width="13.8515625" style="1" bestFit="1" customWidth="1"/>
    <col min="8" max="8" width="9.140625" style="1" bestFit="1" customWidth="1"/>
    <col min="9" max="16384" width="9.140625" style="1" customWidth="1"/>
  </cols>
  <sheetData>
    <row r="1" spans="1:4" ht="24" thickBot="1">
      <c r="A1" s="36" t="s">
        <v>75</v>
      </c>
      <c r="B1" s="36"/>
      <c r="C1" s="36"/>
      <c r="D1" s="36"/>
    </row>
    <row r="2" spans="1:4" ht="15.75">
      <c r="A2" s="2" t="s">
        <v>0</v>
      </c>
      <c r="B2" s="25" t="s">
        <v>1</v>
      </c>
      <c r="C2" s="15" t="s">
        <v>2</v>
      </c>
      <c r="D2" s="8" t="s">
        <v>3</v>
      </c>
    </row>
    <row r="3" spans="1:4" ht="15.75">
      <c r="A3" s="3" t="s">
        <v>4</v>
      </c>
      <c r="B3" s="26"/>
      <c r="C3" s="16"/>
      <c r="D3" s="9"/>
    </row>
    <row r="4" spans="1:6" ht="15.75">
      <c r="A4" s="4" t="s">
        <v>5</v>
      </c>
      <c r="B4" s="27">
        <f>SUM(B5:B9)</f>
        <v>724726568.1099999</v>
      </c>
      <c r="C4" s="17">
        <f>SUM(C5:C9)</f>
        <v>0</v>
      </c>
      <c r="D4" s="10">
        <f>SUM(D5:D9)</f>
        <v>0</v>
      </c>
      <c r="E4"/>
      <c r="F4" s="22"/>
    </row>
    <row r="5" spans="1:6" ht="15.75">
      <c r="A5" s="5" t="s">
        <v>6</v>
      </c>
      <c r="B5" s="29">
        <v>0</v>
      </c>
      <c r="C5" s="18"/>
      <c r="D5" s="11"/>
      <c r="E5"/>
      <c r="F5" s="22"/>
    </row>
    <row r="6" spans="1:6" ht="15.75">
      <c r="A6" s="5" t="s">
        <v>7</v>
      </c>
      <c r="B6" s="29">
        <v>41723223.76</v>
      </c>
      <c r="C6" s="18"/>
      <c r="D6" s="11"/>
      <c r="E6"/>
      <c r="F6" s="22"/>
    </row>
    <row r="7" spans="1:6" ht="15.75">
      <c r="A7" s="5" t="s">
        <v>8</v>
      </c>
      <c r="B7" s="29">
        <v>594666885.04</v>
      </c>
      <c r="C7" s="18"/>
      <c r="D7" s="11"/>
      <c r="E7"/>
      <c r="F7" s="22"/>
    </row>
    <row r="8" spans="1:6" ht="15.75">
      <c r="A8" s="5" t="s">
        <v>9</v>
      </c>
      <c r="B8" s="29">
        <v>88336459.31</v>
      </c>
      <c r="C8" s="18"/>
      <c r="D8" s="11"/>
      <c r="E8"/>
      <c r="F8" s="22"/>
    </row>
    <row r="9" spans="1:6" ht="15.75">
      <c r="A9" s="5" t="s">
        <v>10</v>
      </c>
      <c r="B9" s="29">
        <v>0</v>
      </c>
      <c r="C9" s="18"/>
      <c r="D9" s="11"/>
      <c r="E9"/>
      <c r="F9" s="22"/>
    </row>
    <row r="10" spans="1:6" ht="15.75">
      <c r="A10" s="4" t="s">
        <v>11</v>
      </c>
      <c r="B10" s="27">
        <f>SUM(B11:B18)</f>
        <v>573278635.6700001</v>
      </c>
      <c r="C10" s="17">
        <f>SUM(C11:C18)</f>
        <v>0</v>
      </c>
      <c r="D10" s="10">
        <f>SUM(D11:D18)</f>
        <v>0</v>
      </c>
      <c r="E10"/>
      <c r="F10" s="22"/>
    </row>
    <row r="11" spans="1:6" ht="15.75">
      <c r="A11" s="5" t="s">
        <v>12</v>
      </c>
      <c r="B11" s="29">
        <v>377350750.99</v>
      </c>
      <c r="C11" s="18"/>
      <c r="D11" s="11"/>
      <c r="E11"/>
      <c r="F11" s="22"/>
    </row>
    <row r="12" spans="1:6" ht="15.75">
      <c r="A12" s="5" t="s">
        <v>13</v>
      </c>
      <c r="B12" s="29">
        <v>66615895.05</v>
      </c>
      <c r="C12" s="18"/>
      <c r="D12" s="11"/>
      <c r="E12"/>
      <c r="F12" s="22"/>
    </row>
    <row r="13" spans="1:6" ht="15.75">
      <c r="A13" s="5" t="s">
        <v>14</v>
      </c>
      <c r="B13" s="29">
        <v>75266426.44</v>
      </c>
      <c r="C13" s="18"/>
      <c r="D13" s="11"/>
      <c r="E13"/>
      <c r="F13" s="22"/>
    </row>
    <row r="14" spans="1:6" ht="15.75">
      <c r="A14" s="5" t="s">
        <v>15</v>
      </c>
      <c r="B14" s="29">
        <v>0</v>
      </c>
      <c r="C14" s="18"/>
      <c r="D14" s="11"/>
      <c r="E14"/>
      <c r="F14" s="22"/>
    </row>
    <row r="15" spans="1:6" ht="15.75">
      <c r="A15" s="5" t="s">
        <v>16</v>
      </c>
      <c r="B15" s="29">
        <v>17994143.13</v>
      </c>
      <c r="C15" s="18"/>
      <c r="D15" s="11"/>
      <c r="E15"/>
      <c r="F15" s="22"/>
    </row>
    <row r="16" spans="1:6" ht="15.75">
      <c r="A16" s="5" t="s">
        <v>17</v>
      </c>
      <c r="B16" s="29">
        <v>37686</v>
      </c>
      <c r="C16" s="18"/>
      <c r="D16" s="11"/>
      <c r="E16"/>
      <c r="F16" s="22"/>
    </row>
    <row r="17" spans="1:6" ht="15.75">
      <c r="A17" s="5" t="s">
        <v>18</v>
      </c>
      <c r="B17" s="29">
        <v>35951598.96</v>
      </c>
      <c r="C17" s="18"/>
      <c r="D17" s="11"/>
      <c r="E17"/>
      <c r="F17" s="22"/>
    </row>
    <row r="18" spans="1:6" ht="15.75">
      <c r="A18" s="5" t="s">
        <v>19</v>
      </c>
      <c r="B18" s="29">
        <v>62135.099999999984</v>
      </c>
      <c r="C18" s="18"/>
      <c r="D18" s="11"/>
      <c r="E18"/>
      <c r="F18" s="22"/>
    </row>
    <row r="19" spans="1:6" ht="15.75">
      <c r="A19" s="4" t="s">
        <v>20</v>
      </c>
      <c r="B19" s="27">
        <v>-81780.55</v>
      </c>
      <c r="C19" s="17"/>
      <c r="D19" s="10"/>
      <c r="E19"/>
      <c r="F19" s="22"/>
    </row>
    <row r="20" spans="1:6" ht="15.75">
      <c r="A20" s="4" t="s">
        <v>21</v>
      </c>
      <c r="B20" s="27">
        <f>B4-B10-B19</f>
        <v>151529712.98999983</v>
      </c>
      <c r="C20" s="24">
        <f>C4-C10-C19</f>
        <v>0</v>
      </c>
      <c r="D20" s="10">
        <f>D4-D10-D19</f>
        <v>0</v>
      </c>
      <c r="E20"/>
      <c r="F20" s="22"/>
    </row>
    <row r="21" spans="1:6" ht="15.75">
      <c r="A21" s="3" t="s">
        <v>22</v>
      </c>
      <c r="B21" s="28"/>
      <c r="C21" s="19"/>
      <c r="D21" s="12"/>
      <c r="E21"/>
      <c r="F21" s="22"/>
    </row>
    <row r="22" spans="1:7" ht="15.75">
      <c r="A22" s="4" t="s">
        <v>23</v>
      </c>
      <c r="B22" s="27">
        <f>SUM(B23,B24,B36,B35)</f>
        <v>0</v>
      </c>
      <c r="C22" s="24">
        <f>SUM(C23,C24,C36,C35)</f>
        <v>0</v>
      </c>
      <c r="D22" s="10">
        <f>SUM(D23,D24,D36,D35)</f>
        <v>0</v>
      </c>
      <c r="E22"/>
      <c r="F22" s="22"/>
      <c r="G22" s="23"/>
    </row>
    <row r="23" spans="1:6" ht="15.75">
      <c r="A23" s="5" t="s">
        <v>24</v>
      </c>
      <c r="B23" s="32">
        <v>0</v>
      </c>
      <c r="C23" s="18"/>
      <c r="D23" s="11"/>
      <c r="E23"/>
      <c r="F23" s="22"/>
    </row>
    <row r="24" spans="1:6" ht="15.75">
      <c r="A24" s="3" t="s">
        <v>25</v>
      </c>
      <c r="B24" s="28">
        <f>SUM(B25:B34)</f>
        <v>0</v>
      </c>
      <c r="C24" s="19">
        <f>SUM(C25:C34)</f>
        <v>0</v>
      </c>
      <c r="D24" s="12">
        <f>SUM(D25:D34)</f>
        <v>0</v>
      </c>
      <c r="E24"/>
      <c r="F24" s="22"/>
    </row>
    <row r="25" spans="1:6" ht="15.75">
      <c r="A25" s="5" t="s">
        <v>26</v>
      </c>
      <c r="B25" s="29">
        <v>0</v>
      </c>
      <c r="C25" s="18"/>
      <c r="D25" s="11"/>
      <c r="E25"/>
      <c r="F25" s="22"/>
    </row>
    <row r="26" spans="1:6" ht="15.75">
      <c r="A26" s="5" t="s">
        <v>27</v>
      </c>
      <c r="B26" s="29">
        <v>0</v>
      </c>
      <c r="C26" s="18"/>
      <c r="D26" s="11"/>
      <c r="E26"/>
      <c r="F26" s="22"/>
    </row>
    <row r="27" spans="1:6" ht="15.75">
      <c r="A27" s="5" t="s">
        <v>28</v>
      </c>
      <c r="B27" s="33">
        <v>0</v>
      </c>
      <c r="C27" s="18"/>
      <c r="D27" s="11"/>
      <c r="E27"/>
      <c r="F27" s="22"/>
    </row>
    <row r="28" spans="1:6" ht="15.75">
      <c r="A28" s="5" t="s">
        <v>29</v>
      </c>
      <c r="B28" s="29">
        <v>0</v>
      </c>
      <c r="C28" s="18"/>
      <c r="D28" s="11"/>
      <c r="E28"/>
      <c r="F28" s="22"/>
    </row>
    <row r="29" spans="1:6" ht="15.75">
      <c r="A29" s="5" t="s">
        <v>30</v>
      </c>
      <c r="B29" s="29">
        <v>0</v>
      </c>
      <c r="C29" s="18"/>
      <c r="D29" s="11"/>
      <c r="E29"/>
      <c r="F29" s="22"/>
    </row>
    <row r="30" spans="1:6" ht="15.75">
      <c r="A30" s="5" t="s">
        <v>31</v>
      </c>
      <c r="B30" s="29">
        <v>0</v>
      </c>
      <c r="C30" s="18"/>
      <c r="D30" s="11"/>
      <c r="E30"/>
      <c r="F30" s="22"/>
    </row>
    <row r="31" spans="1:6" ht="15.75">
      <c r="A31" s="5" t="s">
        <v>32</v>
      </c>
      <c r="B31" s="29">
        <v>0</v>
      </c>
      <c r="C31" s="18"/>
      <c r="D31" s="11"/>
      <c r="E31"/>
      <c r="F31" s="22"/>
    </row>
    <row r="32" spans="1:6" ht="15.75">
      <c r="A32" s="5" t="s">
        <v>33</v>
      </c>
      <c r="B32" s="29">
        <v>0</v>
      </c>
      <c r="C32" s="18"/>
      <c r="D32" s="11"/>
      <c r="E32"/>
      <c r="F32" s="22"/>
    </row>
    <row r="33" spans="1:6" ht="15.75">
      <c r="A33" s="5" t="s">
        <v>34</v>
      </c>
      <c r="B33" s="29">
        <v>0</v>
      </c>
      <c r="C33" s="18"/>
      <c r="D33" s="11"/>
      <c r="E33"/>
      <c r="F33" s="22"/>
    </row>
    <row r="34" spans="1:6" ht="15.75">
      <c r="A34" s="5" t="s">
        <v>35</v>
      </c>
      <c r="B34" s="29">
        <v>0</v>
      </c>
      <c r="C34" s="18"/>
      <c r="D34" s="11"/>
      <c r="E34"/>
      <c r="F34" s="22"/>
    </row>
    <row r="35" spans="1:6" ht="15.75">
      <c r="A35" s="5" t="s">
        <v>36</v>
      </c>
      <c r="B35" s="29">
        <v>0</v>
      </c>
      <c r="C35" s="18"/>
      <c r="D35" s="11"/>
      <c r="E35"/>
      <c r="F35" s="22"/>
    </row>
    <row r="36" spans="1:6" ht="15.75">
      <c r="A36" s="5" t="s">
        <v>37</v>
      </c>
      <c r="B36" s="29">
        <v>0</v>
      </c>
      <c r="C36" s="18"/>
      <c r="D36" s="11"/>
      <c r="E36"/>
      <c r="F36" s="22"/>
    </row>
    <row r="37" spans="1:6" ht="15.75">
      <c r="A37" s="4" t="s">
        <v>38</v>
      </c>
      <c r="B37" s="27">
        <f>SUM(B38,B39,B50,B51)</f>
        <v>129313599.07999998</v>
      </c>
      <c r="C37" s="24">
        <f>SUM(C38,C39,C50,C51)</f>
        <v>0</v>
      </c>
      <c r="D37" s="10">
        <f>SUM(D38,D39,D50,D51)</f>
        <v>0</v>
      </c>
      <c r="E37"/>
      <c r="F37" s="22"/>
    </row>
    <row r="38" spans="1:6" ht="15.75">
      <c r="A38" s="5" t="s">
        <v>39</v>
      </c>
      <c r="B38" s="33">
        <v>21832354.52</v>
      </c>
      <c r="C38" s="18"/>
      <c r="D38" s="11"/>
      <c r="E38"/>
      <c r="F38" s="22"/>
    </row>
    <row r="39" spans="1:6" ht="15.75">
      <c r="A39" s="3" t="s">
        <v>40</v>
      </c>
      <c r="B39" s="28">
        <f>SUM(B40:B49)</f>
        <v>106980923.75999999</v>
      </c>
      <c r="C39" s="19">
        <f>SUM(C40:C49)</f>
        <v>0</v>
      </c>
      <c r="D39" s="12">
        <f>SUM(D40:D49)</f>
        <v>0</v>
      </c>
      <c r="E39"/>
      <c r="F39" s="22"/>
    </row>
    <row r="40" spans="1:6" ht="15.75">
      <c r="A40" s="5" t="s">
        <v>26</v>
      </c>
      <c r="B40" s="29">
        <v>0</v>
      </c>
      <c r="C40" s="18"/>
      <c r="D40" s="11"/>
      <c r="E40"/>
      <c r="F40" s="22"/>
    </row>
    <row r="41" spans="1:6" ht="15.75">
      <c r="A41" s="5" t="s">
        <v>27</v>
      </c>
      <c r="B41" s="29">
        <v>0</v>
      </c>
      <c r="C41" s="18"/>
      <c r="D41" s="11"/>
      <c r="E41"/>
      <c r="F41" s="22"/>
    </row>
    <row r="42" spans="1:6" ht="15.75">
      <c r="A42" s="5" t="s">
        <v>28</v>
      </c>
      <c r="B42" s="33">
        <v>0</v>
      </c>
      <c r="C42" s="18"/>
      <c r="D42" s="11"/>
      <c r="E42"/>
      <c r="F42" s="22"/>
    </row>
    <row r="43" spans="1:6" ht="15.75">
      <c r="A43" s="5" t="s">
        <v>29</v>
      </c>
      <c r="B43" s="29">
        <v>24063894.26</v>
      </c>
      <c r="C43" s="18"/>
      <c r="D43" s="11"/>
      <c r="E43"/>
      <c r="F43" s="22"/>
    </row>
    <row r="44" spans="1:6" ht="15.75">
      <c r="A44" s="5" t="s">
        <v>30</v>
      </c>
      <c r="B44" s="29">
        <v>160479.94</v>
      </c>
      <c r="C44" s="18"/>
      <c r="D44" s="11"/>
      <c r="E44"/>
      <c r="F44" s="22"/>
    </row>
    <row r="45" spans="1:7" ht="15.75">
      <c r="A45" s="5" t="s">
        <v>31</v>
      </c>
      <c r="B45" s="29">
        <v>13661997.180000002</v>
      </c>
      <c r="C45" s="18"/>
      <c r="D45" s="11"/>
      <c r="E45"/>
      <c r="F45" s="22"/>
      <c r="G45" s="23"/>
    </row>
    <row r="46" spans="1:6" ht="15.75">
      <c r="A46" s="5" t="s">
        <v>32</v>
      </c>
      <c r="B46" s="33">
        <v>0</v>
      </c>
      <c r="C46" s="18"/>
      <c r="D46" s="11"/>
      <c r="E46"/>
      <c r="F46" s="22"/>
    </row>
    <row r="47" spans="1:6" ht="15.75">
      <c r="A47" s="5" t="s">
        <v>33</v>
      </c>
      <c r="B47" s="29">
        <v>69094552.38</v>
      </c>
      <c r="C47" s="18"/>
      <c r="D47" s="11"/>
      <c r="E47"/>
      <c r="F47" s="22"/>
    </row>
    <row r="48" spans="1:6" ht="15.75">
      <c r="A48" s="5" t="s">
        <v>34</v>
      </c>
      <c r="B48" s="29">
        <v>0</v>
      </c>
      <c r="C48" s="18"/>
      <c r="D48" s="11"/>
      <c r="E48"/>
      <c r="F48" s="22"/>
    </row>
    <row r="49" spans="1:6" ht="15.75">
      <c r="A49" s="5" t="s">
        <v>35</v>
      </c>
      <c r="B49" s="29"/>
      <c r="C49" s="18"/>
      <c r="D49" s="11"/>
      <c r="E49"/>
      <c r="F49" s="22"/>
    </row>
    <row r="50" spans="1:6" ht="15.75">
      <c r="A50" s="5" t="s">
        <v>41</v>
      </c>
      <c r="B50" s="33">
        <v>0</v>
      </c>
      <c r="C50" s="18"/>
      <c r="D50" s="11"/>
      <c r="E50"/>
      <c r="F50" s="22"/>
    </row>
    <row r="51" spans="1:6" ht="15.75">
      <c r="A51" s="5" t="s">
        <v>42</v>
      </c>
      <c r="B51" s="29">
        <v>500320.8</v>
      </c>
      <c r="C51" s="18"/>
      <c r="D51" s="11"/>
      <c r="E51"/>
      <c r="F51" s="22"/>
    </row>
    <row r="52" spans="1:6" ht="15.75">
      <c r="A52" s="4" t="s">
        <v>43</v>
      </c>
      <c r="B52" s="27">
        <f>B22-B37</f>
        <v>-129313599.07999998</v>
      </c>
      <c r="C52" s="17">
        <f>C22-C37</f>
        <v>0</v>
      </c>
      <c r="D52" s="10">
        <f>D22-D37</f>
        <v>0</v>
      </c>
      <c r="E52"/>
      <c r="F52" s="22"/>
    </row>
    <row r="53" spans="1:6" ht="15.75">
      <c r="A53" s="4" t="s">
        <v>44</v>
      </c>
      <c r="B53" s="27">
        <f>B20+B52</f>
        <v>22216113.909999847</v>
      </c>
      <c r="C53" s="17">
        <f>C20+C52</f>
        <v>0</v>
      </c>
      <c r="D53" s="10">
        <f>D20+D52</f>
        <v>0</v>
      </c>
      <c r="E53"/>
      <c r="F53" s="22"/>
    </row>
    <row r="54" spans="1:6" ht="15.75">
      <c r="A54" s="3" t="s">
        <v>45</v>
      </c>
      <c r="B54" s="28"/>
      <c r="C54" s="19"/>
      <c r="D54" s="12"/>
      <c r="E54"/>
      <c r="F54" s="22"/>
    </row>
    <row r="55" spans="1:6" ht="15.75">
      <c r="A55" s="4" t="s">
        <v>46</v>
      </c>
      <c r="B55" s="27">
        <f>SUM(B56:B58)</f>
        <v>-6454234.04</v>
      </c>
      <c r="C55" s="17">
        <f>SUM(C56:C58)</f>
        <v>0</v>
      </c>
      <c r="D55" s="10">
        <f>SUM(D56:D58)</f>
        <v>0</v>
      </c>
      <c r="E55"/>
      <c r="F55" s="22"/>
    </row>
    <row r="56" spans="1:6" ht="15.75">
      <c r="A56" s="5" t="s">
        <v>47</v>
      </c>
      <c r="B56" s="29">
        <v>-6454234.04</v>
      </c>
      <c r="C56" s="18"/>
      <c r="D56" s="11"/>
      <c r="E56"/>
      <c r="F56" s="22"/>
    </row>
    <row r="57" spans="1:6" ht="15.75">
      <c r="A57" s="5" t="s">
        <v>48</v>
      </c>
      <c r="B57" s="29">
        <v>0</v>
      </c>
      <c r="C57" s="18"/>
      <c r="D57" s="11"/>
      <c r="E57"/>
      <c r="F57" s="22"/>
    </row>
    <row r="58" spans="1:6" ht="15.75">
      <c r="A58" s="5" t="s">
        <v>49</v>
      </c>
      <c r="B58" s="29">
        <v>0</v>
      </c>
      <c r="C58" s="18"/>
      <c r="D58" s="11"/>
      <c r="E58"/>
      <c r="F58" s="22"/>
    </row>
    <row r="59" spans="1:6" ht="15.75">
      <c r="A59" s="4" t="s">
        <v>50</v>
      </c>
      <c r="B59" s="27">
        <f>SUM(B60,B67)</f>
        <v>-44661541.169999994</v>
      </c>
      <c r="C59" s="17">
        <f>SUM(C60,C67)</f>
        <v>0</v>
      </c>
      <c r="D59" s="10">
        <f>SUM(D60,D67)</f>
        <v>0</v>
      </c>
      <c r="E59"/>
      <c r="F59" s="22"/>
    </row>
    <row r="60" spans="1:6" ht="15.75">
      <c r="A60" s="3" t="s">
        <v>51</v>
      </c>
      <c r="B60" s="28">
        <f>SUM(B61:B66)</f>
        <v>0</v>
      </c>
      <c r="C60" s="19">
        <f>SUM(C61:C66)</f>
        <v>0</v>
      </c>
      <c r="D60" s="12">
        <f>SUM(D61:D66)</f>
        <v>0</v>
      </c>
      <c r="E60"/>
      <c r="F60" s="22"/>
    </row>
    <row r="61" spans="1:6" ht="15.75">
      <c r="A61" s="5" t="s">
        <v>52</v>
      </c>
      <c r="B61" s="29">
        <v>0</v>
      </c>
      <c r="C61" s="18"/>
      <c r="D61" s="11"/>
      <c r="E61"/>
      <c r="F61" s="22"/>
    </row>
    <row r="62" spans="1:7" ht="15.75">
      <c r="A62" s="5" t="s">
        <v>53</v>
      </c>
      <c r="B62" s="29">
        <v>0</v>
      </c>
      <c r="C62" s="18"/>
      <c r="D62" s="11"/>
      <c r="E62"/>
      <c r="F62" s="22"/>
      <c r="G62" s="23"/>
    </row>
    <row r="63" spans="1:6" ht="15.75">
      <c r="A63" s="5" t="s">
        <v>54</v>
      </c>
      <c r="B63" s="29">
        <v>0</v>
      </c>
      <c r="C63" s="18"/>
      <c r="D63" s="11"/>
      <c r="E63"/>
      <c r="F63" s="22"/>
    </row>
    <row r="64" spans="1:6" ht="15.75">
      <c r="A64" s="5" t="s">
        <v>55</v>
      </c>
      <c r="B64" s="29">
        <v>0</v>
      </c>
      <c r="C64" s="18"/>
      <c r="D64" s="11"/>
      <c r="E64"/>
      <c r="F64" s="22"/>
    </row>
    <row r="65" spans="1:6" ht="15.75">
      <c r="A65" s="5" t="s">
        <v>56</v>
      </c>
      <c r="B65" s="29">
        <v>0</v>
      </c>
      <c r="C65" s="18"/>
      <c r="D65" s="11"/>
      <c r="E65"/>
      <c r="F65" s="22"/>
    </row>
    <row r="66" spans="1:6" ht="15.75">
      <c r="A66" s="5" t="s">
        <v>57</v>
      </c>
      <c r="B66" s="29">
        <v>0</v>
      </c>
      <c r="C66" s="18"/>
      <c r="D66" s="11"/>
      <c r="E66"/>
      <c r="F66" s="22"/>
    </row>
    <row r="67" spans="1:6" ht="15.75">
      <c r="A67" s="5" t="s">
        <v>58</v>
      </c>
      <c r="B67" s="29">
        <v>-44661541.169999994</v>
      </c>
      <c r="C67" s="18"/>
      <c r="D67" s="11"/>
      <c r="E67"/>
      <c r="F67" s="22"/>
    </row>
    <row r="68" spans="1:6" ht="15.75">
      <c r="A68" s="4" t="s">
        <v>59</v>
      </c>
      <c r="B68" s="27">
        <f>B59-B55</f>
        <v>-38207307.129999995</v>
      </c>
      <c r="C68" s="17">
        <f>C59-C55</f>
        <v>0</v>
      </c>
      <c r="D68" s="10">
        <f>D59-D55</f>
        <v>0</v>
      </c>
      <c r="E68"/>
      <c r="F68" s="22"/>
    </row>
    <row r="69" spans="1:6" ht="15.75">
      <c r="A69" s="4" t="s">
        <v>60</v>
      </c>
      <c r="B69" s="27">
        <f>B53+B68</f>
        <v>-15991193.220000148</v>
      </c>
      <c r="C69" s="17">
        <f>C53+C68</f>
        <v>0</v>
      </c>
      <c r="D69" s="10">
        <f>D53+D68</f>
        <v>0</v>
      </c>
      <c r="E69"/>
      <c r="F69" s="22"/>
    </row>
    <row r="70" spans="1:6" ht="16.5" thickBot="1">
      <c r="A70" s="5" t="s">
        <v>61</v>
      </c>
      <c r="B70" s="30">
        <f>B69-B71</f>
        <v>-0.030000148341059685</v>
      </c>
      <c r="C70" s="18">
        <f>C69-C71</f>
        <v>0</v>
      </c>
      <c r="D70" s="11">
        <f>D69-D71</f>
        <v>0</v>
      </c>
      <c r="E70"/>
      <c r="F70" s="22"/>
    </row>
    <row r="71" spans="1:6" ht="15.75">
      <c r="A71" s="7" t="s">
        <v>62</v>
      </c>
      <c r="B71" s="31">
        <f>SUM(B72:B81)</f>
        <v>-15991193.19</v>
      </c>
      <c r="C71" s="20">
        <f>SUM(C72:C81)</f>
        <v>0</v>
      </c>
      <c r="D71" s="13">
        <f>SUM(D72:D81)</f>
        <v>0</v>
      </c>
      <c r="E71"/>
      <c r="F71" s="22"/>
    </row>
    <row r="72" spans="1:6" ht="15.75">
      <c r="A72" s="5" t="s">
        <v>63</v>
      </c>
      <c r="B72" s="29">
        <v>6.88</v>
      </c>
      <c r="C72" s="18"/>
      <c r="D72" s="11"/>
      <c r="E72"/>
      <c r="F72" s="22"/>
    </row>
    <row r="73" spans="1:6" ht="15.75">
      <c r="A73" s="5" t="s">
        <v>64</v>
      </c>
      <c r="B73" s="29">
        <v>0</v>
      </c>
      <c r="C73" s="18"/>
      <c r="D73" s="11"/>
      <c r="E73"/>
      <c r="F73" s="22"/>
    </row>
    <row r="74" spans="1:6" ht="15.75">
      <c r="A74" s="5" t="s">
        <v>65</v>
      </c>
      <c r="B74" s="29">
        <v>-14969867.7</v>
      </c>
      <c r="C74" s="18"/>
      <c r="D74" s="11"/>
      <c r="E74"/>
      <c r="F74" s="22"/>
    </row>
    <row r="75" spans="1:6" ht="15.75">
      <c r="A75" s="5" t="s">
        <v>66</v>
      </c>
      <c r="B75" s="29">
        <v>-1257643.66</v>
      </c>
      <c r="C75" s="18"/>
      <c r="D75" s="11"/>
      <c r="E75"/>
      <c r="F75" s="22"/>
    </row>
    <row r="76" spans="1:6" ht="15.75">
      <c r="A76" s="5" t="s">
        <v>67</v>
      </c>
      <c r="B76" s="29">
        <v>236311.29</v>
      </c>
      <c r="C76" s="18"/>
      <c r="D76" s="11"/>
      <c r="E76"/>
      <c r="F76" s="22"/>
    </row>
    <row r="77" spans="1:6" ht="15.75">
      <c r="A77" s="5" t="s">
        <v>68</v>
      </c>
      <c r="B77" s="29">
        <v>0</v>
      </c>
      <c r="C77" s="18"/>
      <c r="D77" s="11"/>
      <c r="E77"/>
      <c r="F77" s="22"/>
    </row>
    <row r="78" spans="1:6" ht="15.75">
      <c r="A78" s="5" t="s">
        <v>69</v>
      </c>
      <c r="B78" s="29">
        <v>0</v>
      </c>
      <c r="C78" s="18"/>
      <c r="D78" s="11"/>
      <c r="E78"/>
      <c r="F78" s="22"/>
    </row>
    <row r="79" spans="1:6" ht="15.75">
      <c r="A79" s="5" t="s">
        <v>70</v>
      </c>
      <c r="B79" s="29">
        <v>0</v>
      </c>
      <c r="C79" s="18"/>
      <c r="D79" s="11"/>
      <c r="E79"/>
      <c r="F79" s="22"/>
    </row>
    <row r="80" spans="1:6" ht="15.75">
      <c r="A80" s="5" t="s">
        <v>71</v>
      </c>
      <c r="B80" s="29">
        <v>0</v>
      </c>
      <c r="C80" s="18"/>
      <c r="D80" s="11"/>
      <c r="E80"/>
      <c r="F80" s="22"/>
    </row>
    <row r="81" spans="1:6" ht="16.5" thickBot="1">
      <c r="A81" s="6" t="s">
        <v>72</v>
      </c>
      <c r="B81" s="30">
        <v>0</v>
      </c>
      <c r="C81" s="21"/>
      <c r="D81" s="14"/>
      <c r="E81"/>
      <c r="F81" s="22"/>
    </row>
    <row r="82" spans="1:6" ht="15.75">
      <c r="A82" s="35"/>
      <c r="B82" s="18"/>
      <c r="C82" s="18"/>
      <c r="D82" s="18"/>
      <c r="E82"/>
      <c r="F82" s="22"/>
    </row>
    <row r="83" spans="1:6" ht="15" customHeight="1">
      <c r="A83" s="37" t="s">
        <v>73</v>
      </c>
      <c r="B83" s="37"/>
      <c r="E83"/>
      <c r="F83" s="22"/>
    </row>
    <row r="84" spans="1:6" ht="15" customHeight="1">
      <c r="A84" s="37"/>
      <c r="B84" s="37"/>
      <c r="E84"/>
      <c r="F84" s="22"/>
    </row>
    <row r="85" spans="1:6" ht="15" customHeight="1">
      <c r="A85" s="1" t="s">
        <v>74</v>
      </c>
      <c r="E85"/>
      <c r="F85" s="22"/>
    </row>
    <row r="86" spans="5:6" ht="15" customHeight="1">
      <c r="E86"/>
      <c r="F86" s="22"/>
    </row>
    <row r="87" spans="5:6" ht="15" customHeight="1">
      <c r="E87"/>
      <c r="F87" s="22"/>
    </row>
    <row r="88" spans="5:6" ht="15" customHeight="1">
      <c r="E88"/>
      <c r="F88" s="22"/>
    </row>
    <row r="89" spans="5:6" ht="15" customHeight="1">
      <c r="E89"/>
      <c r="F89" s="22"/>
    </row>
    <row r="90" spans="5:6" ht="15" customHeight="1">
      <c r="E90" s="34"/>
      <c r="F90" s="22"/>
    </row>
    <row r="91" spans="5:6" ht="15" customHeight="1">
      <c r="E91" s="34"/>
      <c r="F91" s="22"/>
    </row>
    <row r="92" spans="5:6" ht="15" customHeight="1">
      <c r="E92" s="34"/>
      <c r="F92" s="22"/>
    </row>
    <row r="93" spans="5:6" ht="15" customHeight="1">
      <c r="E93" s="34"/>
      <c r="F93" s="22"/>
    </row>
    <row r="94" spans="5:6" ht="15" customHeight="1">
      <c r="E94" s="34"/>
      <c r="F94" s="22"/>
    </row>
    <row r="95" spans="5:6" ht="15" customHeight="1">
      <c r="E95" s="34"/>
      <c r="F95" s="22"/>
    </row>
    <row r="96" spans="5:6" ht="15" customHeight="1">
      <c r="E96" s="34"/>
      <c r="F96" s="22"/>
    </row>
    <row r="97" spans="5:6" ht="15" customHeight="1">
      <c r="E97" s="34"/>
      <c r="F97" s="22"/>
    </row>
    <row r="98" spans="5:6" ht="15" customHeight="1">
      <c r="E98" s="34"/>
      <c r="F98" s="22"/>
    </row>
    <row r="99" spans="5:6" ht="15" customHeight="1">
      <c r="E99" s="34"/>
      <c r="F99" s="22"/>
    </row>
    <row r="100" spans="5:6" ht="15" customHeight="1">
      <c r="E100" s="34"/>
      <c r="F100" s="22"/>
    </row>
    <row r="101" spans="5:6" ht="15" customHeight="1">
      <c r="E101" s="34"/>
      <c r="F101" s="22"/>
    </row>
    <row r="102" spans="5:6" ht="15" customHeight="1">
      <c r="E102" s="34"/>
      <c r="F102" s="22"/>
    </row>
    <row r="103" spans="5:6" ht="15" customHeight="1">
      <c r="E103" s="34"/>
      <c r="F103" s="22"/>
    </row>
    <row r="104" spans="5:6" ht="15" customHeight="1">
      <c r="E104" s="34"/>
      <c r="F104" s="22"/>
    </row>
    <row r="105" spans="5:6" ht="15" customHeight="1">
      <c r="E105" s="34"/>
      <c r="F105" s="22"/>
    </row>
    <row r="106" spans="5:6" ht="15" customHeight="1">
      <c r="E106" s="34"/>
      <c r="F106" s="22"/>
    </row>
    <row r="107" spans="5:6" ht="15" customHeight="1">
      <c r="E107" s="34"/>
      <c r="F107" s="22"/>
    </row>
    <row r="108" spans="5:6" ht="15" customHeight="1">
      <c r="E108" s="34"/>
      <c r="F108" s="22"/>
    </row>
    <row r="109" spans="5:6" ht="15" customHeight="1">
      <c r="E109" s="34"/>
      <c r="F109" s="22"/>
    </row>
    <row r="110" spans="5:6" ht="15" customHeight="1">
      <c r="E110" s="34"/>
      <c r="F110" s="22"/>
    </row>
    <row r="111" spans="5:6" ht="15" customHeight="1">
      <c r="E111" s="34"/>
      <c r="F111" s="22"/>
    </row>
    <row r="112" spans="5:6" ht="15" customHeight="1">
      <c r="E112" s="34"/>
      <c r="F112" s="22"/>
    </row>
    <row r="113" spans="5:6" ht="15" customHeight="1">
      <c r="E113" s="34"/>
      <c r="F113" s="22"/>
    </row>
    <row r="114" spans="5:6" ht="15" customHeight="1">
      <c r="E114" s="34"/>
      <c r="F114" s="22"/>
    </row>
    <row r="115" spans="5:6" ht="15" customHeight="1">
      <c r="E115" s="34"/>
      <c r="F115" s="22"/>
    </row>
    <row r="116" spans="5:6" ht="15" customHeight="1">
      <c r="E116" s="34"/>
      <c r="F116" s="22"/>
    </row>
    <row r="117" spans="5:6" ht="15" customHeight="1">
      <c r="E117" s="34"/>
      <c r="F117" s="22"/>
    </row>
    <row r="118" spans="5:7" ht="15" customHeight="1">
      <c r="E118" s="34"/>
      <c r="F118" s="22"/>
      <c r="G118" s="23"/>
    </row>
    <row r="119" spans="5:7" ht="15" customHeight="1">
      <c r="E119" s="34"/>
      <c r="F119" s="22"/>
      <c r="G119" s="23"/>
    </row>
    <row r="120" spans="5:6" ht="15" customHeight="1">
      <c r="E120" s="34"/>
      <c r="F120" s="22"/>
    </row>
    <row r="121" spans="5:6" ht="15" customHeight="1">
      <c r="E121" s="34"/>
      <c r="F121" s="22"/>
    </row>
    <row r="122" spans="5:6" ht="15" customHeight="1">
      <c r="E122" s="34"/>
      <c r="F122" s="22"/>
    </row>
    <row r="123" spans="5:6" ht="15" customHeight="1">
      <c r="E123" s="34"/>
      <c r="F123" s="22"/>
    </row>
    <row r="124" spans="5:6" ht="15" customHeight="1">
      <c r="E124" s="34"/>
      <c r="F124" s="22"/>
    </row>
    <row r="125" spans="5:6" ht="15" customHeight="1">
      <c r="E125" s="34"/>
      <c r="F125" s="22"/>
    </row>
    <row r="126" spans="5:6" ht="15" customHeight="1">
      <c r="E126" s="34"/>
      <c r="F126" s="22"/>
    </row>
    <row r="127" spans="5:6" ht="15" customHeight="1">
      <c r="E127" s="34"/>
      <c r="F127" s="22"/>
    </row>
    <row r="128" spans="5:6" ht="15" customHeight="1">
      <c r="E128" s="34"/>
      <c r="F128" s="22"/>
    </row>
    <row r="129" spans="5:6" ht="15" customHeight="1">
      <c r="E129" s="34"/>
      <c r="F129" s="22"/>
    </row>
    <row r="130" spans="5:6" ht="15" customHeight="1">
      <c r="E130" s="34"/>
      <c r="F130" s="22"/>
    </row>
    <row r="131" spans="5:6" ht="15" customHeight="1">
      <c r="E131" s="34"/>
      <c r="F131" s="22"/>
    </row>
    <row r="132" spans="5:6" ht="15" customHeight="1">
      <c r="E132" s="34"/>
      <c r="F132" s="22"/>
    </row>
    <row r="133" spans="5:6" ht="15" customHeight="1">
      <c r="E133" s="34"/>
      <c r="F133" s="22"/>
    </row>
    <row r="134" spans="5:6" ht="15" customHeight="1">
      <c r="E134" s="34"/>
      <c r="F134" s="22"/>
    </row>
    <row r="135" spans="5:6" ht="15" customHeight="1">
      <c r="E135" s="34"/>
      <c r="F135" s="22"/>
    </row>
    <row r="136" spans="5:6" ht="15" customHeight="1">
      <c r="E136" s="34"/>
      <c r="F136" s="22"/>
    </row>
    <row r="137" spans="5:6" ht="15" customHeight="1">
      <c r="E137" s="34"/>
      <c r="F137" s="22"/>
    </row>
    <row r="138" spans="5:6" ht="15" customHeight="1">
      <c r="E138" s="34"/>
      <c r="F138" s="22"/>
    </row>
    <row r="139" spans="5:6" ht="15" customHeight="1">
      <c r="E139" s="34"/>
      <c r="F139" s="22"/>
    </row>
    <row r="140" spans="5:6" ht="15" customHeight="1">
      <c r="E140" s="34"/>
      <c r="F140" s="22"/>
    </row>
    <row r="141" spans="5:6" ht="15" customHeight="1">
      <c r="E141" s="34"/>
      <c r="F141" s="22"/>
    </row>
    <row r="142" spans="5:6" ht="15" customHeight="1">
      <c r="E142" s="34"/>
      <c r="F142" s="22"/>
    </row>
    <row r="143" spans="5:6" ht="15" customHeight="1">
      <c r="E143" s="34"/>
      <c r="F143" s="22"/>
    </row>
    <row r="144" spans="5:6" ht="15" customHeight="1">
      <c r="E144" s="34"/>
      <c r="F144" s="22"/>
    </row>
    <row r="145" spans="5:6" ht="15" customHeight="1">
      <c r="E145" s="34"/>
      <c r="F145" s="22"/>
    </row>
    <row r="146" spans="5:6" ht="15" customHeight="1">
      <c r="E146" s="34"/>
      <c r="F146" s="22"/>
    </row>
    <row r="147" spans="5:6" ht="15" customHeight="1">
      <c r="E147" s="34"/>
      <c r="F147" s="22"/>
    </row>
    <row r="148" spans="5:6" ht="15" customHeight="1">
      <c r="E148" s="34"/>
      <c r="F148" s="22"/>
    </row>
    <row r="149" spans="5:6" ht="15" customHeight="1">
      <c r="E149" s="34"/>
      <c r="F149" s="22"/>
    </row>
    <row r="150" spans="5:6" ht="15" customHeight="1">
      <c r="E150" s="34"/>
      <c r="F150" s="22"/>
    </row>
    <row r="151" spans="5:6" ht="15" customHeight="1">
      <c r="E151" s="34"/>
      <c r="F151" s="22"/>
    </row>
    <row r="152" spans="5:6" ht="15" customHeight="1">
      <c r="E152" s="34"/>
      <c r="F152" s="22"/>
    </row>
    <row r="153" spans="5:6" ht="15" customHeight="1">
      <c r="E153" s="34"/>
      <c r="F153" s="22"/>
    </row>
    <row r="154" spans="5:6" ht="15" customHeight="1">
      <c r="E154"/>
      <c r="F154" s="22"/>
    </row>
    <row r="155" spans="5:6" ht="15" customHeight="1">
      <c r="E155"/>
      <c r="F155" s="22"/>
    </row>
  </sheetData>
  <sheetProtection/>
  <mergeCells count="2">
    <mergeCell ref="A1:D1"/>
    <mergeCell ref="A83:B84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Tuğçe Ersoy</dc:creator>
  <cp:keywords/>
  <dc:description/>
  <cp:lastModifiedBy>Acer</cp:lastModifiedBy>
  <cp:lastPrinted>2018-11-16T09:42:48Z</cp:lastPrinted>
  <dcterms:created xsi:type="dcterms:W3CDTF">2018-05-10T11:02:20Z</dcterms:created>
  <dcterms:modified xsi:type="dcterms:W3CDTF">2018-11-19T06:12:23Z</dcterms:modified>
  <cp:category/>
  <cp:version/>
  <cp:contentType/>
  <cp:contentStatus/>
</cp:coreProperties>
</file>